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"/>
    </mc:Choice>
  </mc:AlternateContent>
  <bookViews>
    <workbookView xWindow="0" yWindow="0" windowWidth="28800" windowHeight="13005"/>
  </bookViews>
  <sheets>
    <sheet name="JavnaObjava" sheetId="1" r:id="rId1"/>
    <sheet name="Lis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K3" i="2"/>
  <c r="K4" i="2"/>
  <c r="K5" i="2"/>
  <c r="K6" i="2"/>
  <c r="K7" i="2"/>
  <c r="K8" i="2"/>
  <c r="K9" i="2"/>
  <c r="K10" i="2"/>
  <c r="K11" i="2"/>
  <c r="K2" i="2"/>
  <c r="C12" i="2"/>
  <c r="D12" i="2"/>
  <c r="E12" i="2"/>
  <c r="F12" i="2"/>
  <c r="G12" i="2"/>
  <c r="H12" i="2"/>
  <c r="I12" i="2"/>
  <c r="K12" i="2" s="1"/>
  <c r="J12" i="2"/>
  <c r="B12" i="2"/>
  <c r="D105" i="1" l="1"/>
  <c r="D95" i="1"/>
  <c r="D93" i="1"/>
  <c r="D91" i="1"/>
  <c r="D88" i="1"/>
  <c r="D86" i="1"/>
  <c r="D84" i="1"/>
  <c r="D81" i="1"/>
  <c r="D79" i="1"/>
  <c r="D77" i="1"/>
  <c r="D75" i="1"/>
  <c r="D73" i="1"/>
  <c r="D71" i="1"/>
  <c r="D69" i="1"/>
  <c r="D67" i="1"/>
  <c r="D64" i="1"/>
  <c r="D62" i="1"/>
  <c r="D60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7" i="1"/>
  <c r="D15" i="1"/>
  <c r="D13" i="1"/>
  <c r="D10" i="1"/>
  <c r="D8" i="1"/>
  <c r="D106" i="1" l="1"/>
</calcChain>
</file>

<file path=xl/sharedStrings.xml><?xml version="1.0" encoding="utf-8"?>
<sst xmlns="http://schemas.openxmlformats.org/spreadsheetml/2006/main" count="300" uniqueCount="160">
  <si>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</si>
  <si>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</si>
  <si>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</si>
  <si>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</si>
  <si>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</si>
  <si>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</si>
  <si>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</si>
  <si>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</si>
  <si>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TOMAŠA GORIČANCA MALA SUBOTICA_x000D_
GLAVNA 55_x000D_
40321 MALA SUBOTICA_x000D_
Tel: +385(40)631620   Fax: -_x000D_
OIB: 70746388234_x000D_
Mail: ured@os-mala-subotica.skole.hr_x000D_
IBAN: HR6123400091116015365</t>
  </si>
  <si>
    <t xml:space="preserve">Odgovorna Osoba: Štampar Zamuda Željka_x000D_
     </t>
  </si>
  <si>
    <t>Isplata Sredstava Za Razdoblje: 01.02.2025 Do 28.02.2025</t>
  </si>
  <si>
    <t>EMPORIUM</t>
  </si>
  <si>
    <t>99963334814</t>
  </si>
  <si>
    <t>SVETI MARTIN NA MURI</t>
  </si>
  <si>
    <t>UREDSKI MATERIJAL I OSTALI MATERIJALNI RASHODI</t>
  </si>
  <si>
    <t>OŠ TOMAŠA GORIČANCA MALA SUBOTICA</t>
  </si>
  <si>
    <t>Ukupno:</t>
  </si>
  <si>
    <t>HRVATSKA UDRUGA RAVNATELJA OSNOVNIH ŠKOLA</t>
  </si>
  <si>
    <t>97748123085</t>
  </si>
  <si>
    <t xml:space="preserve">ZAGREB                                            </t>
  </si>
  <si>
    <t xml:space="preserve">ČLANARINE                                                                                                                                             </t>
  </si>
  <si>
    <t>DSL-INFO d.o.o.</t>
  </si>
  <si>
    <t>97479974669</t>
  </si>
  <si>
    <t>40321 Mala Subotica</t>
  </si>
  <si>
    <t>SITNI INVENTAR I AUTO GUME</t>
  </si>
  <si>
    <t>VARAŽDINTOURS</t>
  </si>
  <si>
    <t>94861896505</t>
  </si>
  <si>
    <t>42000 VARAŽDIN</t>
  </si>
  <si>
    <t xml:space="preserve">SLUŽBENA PUTOVANJA                                                                                                                                    </t>
  </si>
  <si>
    <t>ČOKOLAND d.o.o.</t>
  </si>
  <si>
    <t>94207387415</t>
  </si>
  <si>
    <t>40323 PRELOG</t>
  </si>
  <si>
    <t>MATERIJAL I SIROVINE</t>
  </si>
  <si>
    <t>STRUJIĆ-S d.o.o.</t>
  </si>
  <si>
    <t>92554223723</t>
  </si>
  <si>
    <t>MALA SUBOTICA</t>
  </si>
  <si>
    <t>FINA</t>
  </si>
  <si>
    <t>85821130368</t>
  </si>
  <si>
    <t xml:space="preserve">INTELEKTUALNE I OSOBNE USLUGE                                                                                                                         </t>
  </si>
  <si>
    <t>BITEL D.O.O. ZA ELEKTRONIKU I INFORMATIKU</t>
  </si>
  <si>
    <t>85488934289</t>
  </si>
  <si>
    <t>KOTORIBA</t>
  </si>
  <si>
    <t xml:space="preserve">OPREMA ZA ODRŽAVANJE I ZAŠTITU                                                                                                                        </t>
  </si>
  <si>
    <t>KIŠ</t>
  </si>
  <si>
    <t>83360798514</t>
  </si>
  <si>
    <t>40320 DONJI KRALJEVEC</t>
  </si>
  <si>
    <t>HRVATSKI TELEKOM d.d.</t>
  </si>
  <si>
    <t>81793146560</t>
  </si>
  <si>
    <t>USLUGE TELEFONA, POŠTE I PRIJEVOZA</t>
  </si>
  <si>
    <t>MEĐIMURSKE VODE d.o.o.</t>
  </si>
  <si>
    <t>81394716246</t>
  </si>
  <si>
    <t xml:space="preserve">ČAKOVEC                                           </t>
  </si>
  <si>
    <t>KOMUNALNE USLUGE</t>
  </si>
  <si>
    <t>TERMOMAR, vl. Mario Horvat</t>
  </si>
  <si>
    <t>80131311919</t>
  </si>
  <si>
    <t>USLUGE TEKUĆEG I INVESTICIJSKOG ODRŽAVANJA</t>
  </si>
  <si>
    <t>KOVAČIĆ KONZALTING d.o.o.</t>
  </si>
  <si>
    <t>79608058419</t>
  </si>
  <si>
    <t>21220 TROGIR</t>
  </si>
  <si>
    <t>Hrvatska zajednica osnovnih škola</t>
  </si>
  <si>
    <t>78661516143</t>
  </si>
  <si>
    <t>10000 ZAGREB</t>
  </si>
  <si>
    <t>TEHNO-INNOVA D.O.O.</t>
  </si>
  <si>
    <t>78332681065</t>
  </si>
  <si>
    <t xml:space="preserve">DODATNA ULAGANJA NA GRAĐEVINSKIM OBJEKTIMA                                                                                                            </t>
  </si>
  <si>
    <t>ABERRO d.o.o.</t>
  </si>
  <si>
    <t>77458947001</t>
  </si>
  <si>
    <t xml:space="preserve">MALA SUBOTICA                                     </t>
  </si>
  <si>
    <t>SISTEM MEP d.o.o.</t>
  </si>
  <si>
    <t>75195594989</t>
  </si>
  <si>
    <t xml:space="preserve">40321 MALA SUBOTICA                               </t>
  </si>
  <si>
    <t>MATERIJAL I DIJELOVI ZA TEKUĆE I INVESTICIJSKO ODRŽAVANJE</t>
  </si>
  <si>
    <t>HAGLEITNER HYGIENE HRVATSKA d.o.o.</t>
  </si>
  <si>
    <t>74412164591</t>
  </si>
  <si>
    <t xml:space="preserve">10450 JASTREBARSKO                                </t>
  </si>
  <si>
    <t>OPTIMUS 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</si>
  <si>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</si>
  <si>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</si>
  <si>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</si>
  <si>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HEP OPSKRBA d.o.o.</t>
  </si>
  <si>
    <t>63073332379</t>
  </si>
  <si>
    <t>ENERGIJA</t>
  </si>
  <si>
    <t xml:space="preserve">ZATEZNE KAMATE                                                                                                                                        </t>
  </si>
  <si>
    <t>DUBROVNIK SUN</t>
  </si>
  <si>
    <t>60174672203</t>
  </si>
  <si>
    <t xml:space="preserve">DUBROVNIK                                         </t>
  </si>
  <si>
    <t xml:space="preserve">POTRAŽIVANJA ZA NAKNADE KOJE SE REFUNDIRAJU I PREDUJMOVE                                                                                              </t>
  </si>
  <si>
    <t>Euromusic Agency d.o.o.</t>
  </si>
  <si>
    <t>59262483201</t>
  </si>
  <si>
    <t>40000 Cakovec</t>
  </si>
  <si>
    <t>Benefit Systems d.o.o.</t>
  </si>
  <si>
    <t>57845277445</t>
  </si>
  <si>
    <t>10000 Zagreb</t>
  </si>
  <si>
    <t xml:space="preserve">OSTALI NESPOMENUTI RASHODI POSLOVANJA                                                                                                                 </t>
  </si>
  <si>
    <t>53401105067</t>
  </si>
  <si>
    <t>44138062462</t>
  </si>
  <si>
    <t xml:space="preserve">VARAŽDIN                                          </t>
  </si>
  <si>
    <t>HEP ELEKTRA d.o.o.</t>
  </si>
  <si>
    <t>43965974818</t>
  </si>
  <si>
    <t>MEĐIMURJE-PLIN d.o.o.</t>
  </si>
  <si>
    <t>29035933600</t>
  </si>
  <si>
    <t>40000 ČAKOVEC</t>
  </si>
  <si>
    <t xml:space="preserve">OSTALE USLUGE                                                                                                                                         </t>
  </si>
  <si>
    <t>MARODI d.o.o.</t>
  </si>
  <si>
    <t>28972867079</t>
  </si>
  <si>
    <t>40305 Nedelišće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</si>
  <si>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</si>
  <si>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</si>
  <si>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</si>
  <si>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LIM-IGREC d.o.o.</t>
  </si>
  <si>
    <t>25011226076</t>
  </si>
  <si>
    <t>40326 Sveta Marija</t>
  </si>
  <si>
    <t>ŠKOLSKE NOVINE d.d.</t>
  </si>
  <si>
    <t>24796394086</t>
  </si>
  <si>
    <t>Ustanova za zdravstvenu skrb Medikol, Podružnica Čakovec</t>
  </si>
  <si>
    <t>22427089148</t>
  </si>
  <si>
    <t>Čakovec</t>
  </si>
  <si>
    <t xml:space="preserve">ZDRAVSTVENE I VETERINARSKE USLUGE                                                                                                                     </t>
  </si>
  <si>
    <t>ZAVOD ZA JAVNO ZDRAVSTVO MEĐIMURSKE ŽUPANIJE</t>
  </si>
  <si>
    <t>21616787735</t>
  </si>
  <si>
    <t>Panis d.o.o.</t>
  </si>
  <si>
    <t>19514929165</t>
  </si>
  <si>
    <t xml:space="preserve">Mursko Središće                    </t>
  </si>
  <si>
    <t>GKP "ČAKOM" d.o.o.</t>
  </si>
  <si>
    <t>14001865632</t>
  </si>
  <si>
    <t xml:space="preserve">Mihovljan, Čak                                    </t>
  </si>
  <si>
    <t>OPTI PRINT ADRIA d.o.o.</t>
  </si>
  <si>
    <t>11469787133</t>
  </si>
  <si>
    <t>LJEKARNA PETEK</t>
  </si>
  <si>
    <t>09531617513</t>
  </si>
  <si>
    <t>LEDO plus d.o.o.</t>
  </si>
  <si>
    <t>07179054100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</si>
  <si>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</si>
  <si>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</si>
  <si>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</si>
  <si>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BAT d.o.o.</t>
  </si>
  <si>
    <t>01944520619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</si>
  <si>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</si>
  <si>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</si>
  <si>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</si>
  <si>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</si>
  <si>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COP</t>
  </si>
  <si>
    <t>PROD.B.</t>
  </si>
  <si>
    <t>predšk.</t>
  </si>
  <si>
    <t>prod.b MZO</t>
  </si>
  <si>
    <t>pom.u nast.</t>
  </si>
  <si>
    <t>asist.</t>
  </si>
  <si>
    <t>građ.odg.</t>
  </si>
  <si>
    <t>putni</t>
  </si>
  <si>
    <t>nag.</t>
  </si>
  <si>
    <t>SAMOPOSLUŽIVANJE POJEK -</t>
  </si>
  <si>
    <t xml:space="preserve">VINDIJA </t>
  </si>
  <si>
    <t>HRVATSKA POŠTA</t>
  </si>
  <si>
    <t>87311810356</t>
  </si>
  <si>
    <t>Velika Gorica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</si>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</sst>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4" fontId="0" fillId="0" borderId="10" xfId="0" applyNumberFormat="1" applyBorder="1"/>
    <xf numFmtId="0" fontId="0" fillId="0" borderId="11" xfId="0" applyBorder="1"/>
    <xf numFmtId="4" fontId="0" fillId="0" borderId="12" xfId="0" applyNumberFormat="1" applyBorder="1"/>
    <xf numFmtId="4" fontId="1" fillId="0" borderId="13" xfId="0" applyNumberFormat="1" applyFont="1" applyBorder="1"/>
    <xf numFmtId="4" fontId="1" fillId="0" borderId="14" xfId="0" applyNumberFormat="1" applyFont="1" applyBorder="1"/>
    <xf numFmtId="4" fontId="1" fillId="0" borderId="15" xfId="0" applyNumberFormat="1" applyFont="1" applyBorder="1"/>
    <xf numFmtId="4" fontId="0" fillId="0" borderId="11" xfId="0" applyNumberFormat="1" applyBorder="1"/>
    <xf numFmtId="4" fontId="0" fillId="0" borderId="16" xfId="0" applyNumberFormat="1" applyBorder="1"/>
    <xf numFmtId="0" fontId="0" fillId="0" borderId="12" xfId="0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0" fontId="0" fillId="0" borderId="10" xfId="0" applyFont="1" applyBorder="1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2"/>
  <sheetViews>
    <sheetView tabSelected="1" topLeftCell="A88" zoomScaleNormal="100" workbookViewId="0">
      <selection activeCell="E112" sqref="E1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51" t="s">
        <v>13</v>
      </c>
      <c r="D7" s="18">
        <v>518.6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52"/>
      <c r="D8" s="25">
        <f>SUM(D7:D7)</f>
        <v>518.6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51" t="s">
        <v>19</v>
      </c>
      <c r="D9" s="18">
        <v>70</v>
      </c>
      <c r="E9" s="10">
        <v>3294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52"/>
      <c r="D10" s="25">
        <f>SUM(D9:D9)</f>
        <v>70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51" t="s">
        <v>23</v>
      </c>
      <c r="D11" s="18">
        <v>150.08000000000001</v>
      </c>
      <c r="E11" s="10">
        <v>3221</v>
      </c>
      <c r="F11" s="9" t="s">
        <v>14</v>
      </c>
      <c r="G11" s="28" t="s">
        <v>15</v>
      </c>
    </row>
    <row r="12" spans="1:7" x14ac:dyDescent="0.25">
      <c r="A12" s="9"/>
      <c r="B12" s="14"/>
      <c r="C12" s="51"/>
      <c r="D12" s="18">
        <v>441.56</v>
      </c>
      <c r="E12" s="10">
        <v>3225</v>
      </c>
      <c r="F12" s="9" t="s">
        <v>24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52"/>
      <c r="D13" s="25">
        <f>SUM(D11:D12)</f>
        <v>591.64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51" t="s">
        <v>27</v>
      </c>
      <c r="D14" s="18">
        <v>251.13</v>
      </c>
      <c r="E14" s="10">
        <v>3211</v>
      </c>
      <c r="F14" s="9" t="s">
        <v>28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52"/>
      <c r="D15" s="25">
        <f>SUM(D14:D14)</f>
        <v>251.13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51" t="s">
        <v>31</v>
      </c>
      <c r="D16" s="18">
        <v>111.27</v>
      </c>
      <c r="E16" s="10">
        <v>3222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52"/>
      <c r="D17" s="25">
        <f>SUM(D16:D16)</f>
        <v>111.27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51" t="s">
        <v>35</v>
      </c>
      <c r="D18" s="18">
        <v>1739.02</v>
      </c>
      <c r="E18" s="10">
        <v>3221</v>
      </c>
      <c r="F18" s="9" t="s">
        <v>14</v>
      </c>
      <c r="G18" s="28" t="s">
        <v>15</v>
      </c>
    </row>
    <row r="19" spans="1:7" x14ac:dyDescent="0.25">
      <c r="A19" s="9"/>
      <c r="B19" s="14"/>
      <c r="C19" s="51"/>
      <c r="D19" s="18">
        <v>212.5</v>
      </c>
      <c r="E19" s="10">
        <v>3225</v>
      </c>
      <c r="F19" s="9" t="s">
        <v>24</v>
      </c>
      <c r="G19" s="29" t="s">
        <v>15</v>
      </c>
    </row>
    <row r="20" spans="1:7" ht="27" customHeight="1" thickBot="1" x14ac:dyDescent="0.3">
      <c r="A20" s="22" t="s">
        <v>16</v>
      </c>
      <c r="B20" s="23"/>
      <c r="C20" s="52"/>
      <c r="D20" s="25">
        <f>SUM(D18:D19)</f>
        <v>1951.52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51" t="s">
        <v>19</v>
      </c>
      <c r="D21" s="18">
        <v>9.9600000000000009</v>
      </c>
      <c r="E21" s="10">
        <v>3237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52"/>
      <c r="D22" s="25">
        <f>SUM(D21:D21)</f>
        <v>9.9600000000000009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51" t="s">
        <v>41</v>
      </c>
      <c r="D23" s="18">
        <v>5462.51</v>
      </c>
      <c r="E23" s="10">
        <v>4223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52"/>
      <c r="D24" s="25">
        <f>SUM(D23:D23)</f>
        <v>5462.51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51" t="s">
        <v>45</v>
      </c>
      <c r="D25" s="18">
        <v>2454.0500000000002</v>
      </c>
      <c r="E25" s="10">
        <v>3222</v>
      </c>
      <c r="F25" s="9" t="s">
        <v>32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52"/>
      <c r="D26" s="25">
        <f>SUM(D25:D25)</f>
        <v>2454.0500000000002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51" t="s">
        <v>19</v>
      </c>
      <c r="D27" s="18">
        <v>270.22000000000003</v>
      </c>
      <c r="E27" s="10">
        <v>3231</v>
      </c>
      <c r="F27" s="9" t="s">
        <v>48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52"/>
      <c r="D28" s="25">
        <f>SUM(D27:D27)</f>
        <v>270.22000000000003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51" t="s">
        <v>51</v>
      </c>
      <c r="D29" s="18">
        <v>479.46</v>
      </c>
      <c r="E29" s="10">
        <v>3234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52"/>
      <c r="D30" s="25">
        <f>SUM(D29:D29)</f>
        <v>479.46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51" t="s">
        <v>23</v>
      </c>
      <c r="D31" s="18">
        <v>50</v>
      </c>
      <c r="E31" s="10">
        <v>3232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52"/>
      <c r="D32" s="25">
        <f>SUM(D31:D31)</f>
        <v>50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51" t="s">
        <v>58</v>
      </c>
      <c r="D33" s="18">
        <v>236</v>
      </c>
      <c r="E33" s="10">
        <v>3221</v>
      </c>
      <c r="F33" s="9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52"/>
      <c r="D34" s="25">
        <f>SUM(D33:D33)</f>
        <v>236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51" t="s">
        <v>61</v>
      </c>
      <c r="D35" s="18">
        <v>55</v>
      </c>
      <c r="E35" s="10">
        <v>3294</v>
      </c>
      <c r="F35" s="9" t="s">
        <v>20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52"/>
      <c r="D36" s="25">
        <f>SUM(D35:D35)</f>
        <v>55</v>
      </c>
      <c r="E36" s="24"/>
      <c r="F36" s="26"/>
      <c r="G36" s="27"/>
    </row>
    <row r="37" spans="1:7" x14ac:dyDescent="0.25">
      <c r="A37" s="9" t="s">
        <v>62</v>
      </c>
      <c r="B37" s="14" t="s">
        <v>63</v>
      </c>
      <c r="C37" s="51" t="s">
        <v>27</v>
      </c>
      <c r="D37" s="18">
        <v>2400</v>
      </c>
      <c r="E37" s="10">
        <v>4511</v>
      </c>
      <c r="F37" s="9" t="s">
        <v>64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52"/>
      <c r="D38" s="25">
        <f>SUM(D37:D37)</f>
        <v>2400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51" t="s">
        <v>67</v>
      </c>
      <c r="D39" s="18">
        <v>558.36</v>
      </c>
      <c r="E39" s="10">
        <v>3221</v>
      </c>
      <c r="F39" s="9" t="s">
        <v>14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52"/>
      <c r="D40" s="25">
        <f>SUM(D39:D39)</f>
        <v>558.36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51" t="s">
        <v>70</v>
      </c>
      <c r="D41" s="18">
        <v>233.76</v>
      </c>
      <c r="E41" s="10">
        <v>3224</v>
      </c>
      <c r="F41" s="9" t="s">
        <v>71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52"/>
      <c r="D42" s="25">
        <f>SUM(D41:D41)</f>
        <v>233.76</v>
      </c>
      <c r="E42" s="24"/>
      <c r="F42" s="26"/>
      <c r="G42" s="27"/>
    </row>
    <row r="43" spans="1:7" x14ac:dyDescent="0.25">
      <c r="A43" s="9" t="s">
        <v>72</v>
      </c>
      <c r="B43" s="14" t="s">
        <v>73</v>
      </c>
      <c r="C43" s="51" t="s">
        <v>74</v>
      </c>
      <c r="D43" s="18">
        <v>219.83</v>
      </c>
      <c r="E43" s="10">
        <v>3221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52"/>
      <c r="D44" s="25">
        <f>SUM(D43:D43)</f>
        <v>219.83</v>
      </c>
      <c r="E44" s="24"/>
      <c r="F44" s="26"/>
      <c r="G44" s="27"/>
    </row>
    <row r="45" spans="1:7" x14ac:dyDescent="0.25">
      <c r="A45" s="9" t="s">
        <v>75</v>
      </c>
      <c r="B45" s="14" t="s">
        <v>76</v>
      </c>
      <c r="C45" s="51" t="s">
        <v>77</v>
      </c>
      <c r="D45" s="18">
        <v>333.76</v>
      </c>
      <c r="E45" s="10">
        <v>3238</v>
      </c>
      <c r="F45" s="9" t="s">
        <v>78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52"/>
      <c r="D46" s="25">
        <f>SUM(D45:D45)</f>
        <v>333.76</v>
      </c>
      <c r="E46" s="24"/>
      <c r="F46" s="26"/>
      <c r="G46" s="27"/>
    </row>
    <row r="47" spans="1:7" x14ac:dyDescent="0.25">
      <c r="A47" s="9" t="s">
        <v>79</v>
      </c>
      <c r="B47" s="14" t="s">
        <v>80</v>
      </c>
      <c r="C47" s="51" t="s">
        <v>19</v>
      </c>
      <c r="D47" s="18">
        <v>1941.57</v>
      </c>
      <c r="E47" s="10">
        <v>3223</v>
      </c>
      <c r="F47" s="9" t="s">
        <v>81</v>
      </c>
      <c r="G47" s="28" t="s">
        <v>15</v>
      </c>
    </row>
    <row r="48" spans="1:7" x14ac:dyDescent="0.25">
      <c r="A48" s="9"/>
      <c r="B48" s="14"/>
      <c r="C48" s="51"/>
      <c r="D48" s="18">
        <v>7.19</v>
      </c>
      <c r="E48" s="10">
        <v>3433</v>
      </c>
      <c r="F48" s="9" t="s">
        <v>82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52"/>
      <c r="D49" s="25">
        <f>SUM(D47:D48)</f>
        <v>1948.76</v>
      </c>
      <c r="E49" s="24"/>
      <c r="F49" s="26"/>
      <c r="G49" s="27"/>
    </row>
    <row r="50" spans="1:7" x14ac:dyDescent="0.25">
      <c r="A50" s="9" t="s">
        <v>83</v>
      </c>
      <c r="B50" s="14" t="s">
        <v>84</v>
      </c>
      <c r="C50" s="51" t="s">
        <v>85</v>
      </c>
      <c r="D50" s="18">
        <v>715.95</v>
      </c>
      <c r="E50" s="10">
        <v>1291</v>
      </c>
      <c r="F50" s="9" t="s">
        <v>86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52"/>
      <c r="D51" s="25">
        <f>SUM(D50:D50)</f>
        <v>715.95</v>
      </c>
      <c r="E51" s="24"/>
      <c r="F51" s="26"/>
      <c r="G51" s="27"/>
    </row>
    <row r="52" spans="1:7" x14ac:dyDescent="0.25">
      <c r="A52" s="9" t="s">
        <v>87</v>
      </c>
      <c r="B52" s="14" t="s">
        <v>88</v>
      </c>
      <c r="C52" s="51" t="s">
        <v>89</v>
      </c>
      <c r="D52" s="18">
        <v>630</v>
      </c>
      <c r="E52" s="10">
        <v>3225</v>
      </c>
      <c r="F52" s="9" t="s">
        <v>24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52"/>
      <c r="D53" s="25">
        <f>SUM(D52:D52)</f>
        <v>630</v>
      </c>
      <c r="E53" s="24"/>
      <c r="F53" s="26"/>
      <c r="G53" s="27"/>
    </row>
    <row r="54" spans="1:7" x14ac:dyDescent="0.25">
      <c r="A54" s="9" t="s">
        <v>90</v>
      </c>
      <c r="B54" s="14" t="s">
        <v>91</v>
      </c>
      <c r="C54" s="51" t="s">
        <v>92</v>
      </c>
      <c r="D54" s="18">
        <v>131.25</v>
      </c>
      <c r="E54" s="10">
        <v>3299</v>
      </c>
      <c r="F54" s="9" t="s">
        <v>93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52"/>
      <c r="D55" s="25">
        <f>SUM(D54:D54)</f>
        <v>131.25</v>
      </c>
      <c r="E55" s="24"/>
      <c r="F55" s="26"/>
      <c r="G55" s="27"/>
    </row>
    <row r="56" spans="1:7" x14ac:dyDescent="0.25">
      <c r="A56" s="9" t="s">
        <v>150</v>
      </c>
      <c r="B56" s="14" t="s">
        <v>94</v>
      </c>
      <c r="C56" s="51" t="s">
        <v>67</v>
      </c>
      <c r="D56" s="18">
        <v>3620.49</v>
      </c>
      <c r="E56" s="10">
        <v>3222</v>
      </c>
      <c r="F56" s="9" t="s">
        <v>32</v>
      </c>
      <c r="G56" s="28" t="s">
        <v>15</v>
      </c>
    </row>
    <row r="57" spans="1:7" x14ac:dyDescent="0.25">
      <c r="A57" s="9"/>
      <c r="B57" s="14"/>
      <c r="C57" s="51"/>
      <c r="D57" s="18">
        <v>114.31</v>
      </c>
      <c r="E57" s="10">
        <v>3221</v>
      </c>
      <c r="F57" s="9" t="s">
        <v>14</v>
      </c>
      <c r="G57" s="29" t="s">
        <v>15</v>
      </c>
    </row>
    <row r="58" spans="1:7" ht="27" customHeight="1" thickBot="1" x14ac:dyDescent="0.3">
      <c r="A58" s="22" t="s">
        <v>16</v>
      </c>
      <c r="B58" s="23"/>
      <c r="C58" s="52"/>
      <c r="D58" s="25">
        <f>SUM(D56:D57)</f>
        <v>3734.7999999999997</v>
      </c>
      <c r="E58" s="24"/>
      <c r="F58" s="26"/>
      <c r="G58" s="27"/>
    </row>
    <row r="59" spans="1:7" x14ac:dyDescent="0.25">
      <c r="A59" s="9" t="s">
        <v>152</v>
      </c>
      <c r="B59" s="14" t="s">
        <v>153</v>
      </c>
      <c r="C59" s="51" t="s">
        <v>154</v>
      </c>
      <c r="D59" s="18">
        <v>116.37</v>
      </c>
      <c r="E59" s="10">
        <v>3231</v>
      </c>
      <c r="F59" s="9" t="s">
        <v>48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52"/>
      <c r="D60" s="25">
        <f>SUM(D59:D59)</f>
        <v>116.37</v>
      </c>
      <c r="E60" s="24"/>
      <c r="F60" s="26"/>
      <c r="G60" s="27"/>
    </row>
    <row r="61" spans="1:7" x14ac:dyDescent="0.25">
      <c r="A61" s="9" t="s">
        <v>151</v>
      </c>
      <c r="B61" s="14" t="s">
        <v>95</v>
      </c>
      <c r="C61" s="51" t="s">
        <v>96</v>
      </c>
      <c r="D61" s="18">
        <v>2662.52</v>
      </c>
      <c r="E61" s="10">
        <v>3222</v>
      </c>
      <c r="F61" s="9" t="s">
        <v>32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52"/>
      <c r="D62" s="25">
        <f>SUM(D61:D61)</f>
        <v>2662.52</v>
      </c>
      <c r="E62" s="24"/>
      <c r="F62" s="26"/>
      <c r="G62" s="27"/>
    </row>
    <row r="63" spans="1:7" x14ac:dyDescent="0.25">
      <c r="A63" s="9" t="s">
        <v>97</v>
      </c>
      <c r="B63" s="14" t="s">
        <v>98</v>
      </c>
      <c r="C63" s="51" t="s">
        <v>92</v>
      </c>
      <c r="D63" s="18">
        <v>2150.21</v>
      </c>
      <c r="E63" s="10">
        <v>3223</v>
      </c>
      <c r="F63" s="9" t="s">
        <v>81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52"/>
      <c r="D64" s="25">
        <f>SUM(D63:D63)</f>
        <v>2150.21</v>
      </c>
      <c r="E64" s="24"/>
      <c r="F64" s="26"/>
      <c r="G64" s="27"/>
    </row>
    <row r="65" spans="1:7" x14ac:dyDescent="0.25">
      <c r="A65" s="9" t="s">
        <v>99</v>
      </c>
      <c r="B65" s="14" t="s">
        <v>100</v>
      </c>
      <c r="C65" s="51" t="s">
        <v>101</v>
      </c>
      <c r="D65" s="18">
        <v>14313.84</v>
      </c>
      <c r="E65" s="10">
        <v>3223</v>
      </c>
      <c r="F65" s="9" t="s">
        <v>81</v>
      </c>
      <c r="G65" s="28" t="s">
        <v>15</v>
      </c>
    </row>
    <row r="66" spans="1:7" x14ac:dyDescent="0.25">
      <c r="A66" s="9"/>
      <c r="B66" s="14"/>
      <c r="C66" s="51"/>
      <c r="D66" s="18">
        <v>736.37</v>
      </c>
      <c r="E66" s="10">
        <v>3239</v>
      </c>
      <c r="F66" s="9" t="s">
        <v>102</v>
      </c>
      <c r="G66" s="29" t="s">
        <v>15</v>
      </c>
    </row>
    <row r="67" spans="1:7" ht="27" customHeight="1" thickBot="1" x14ac:dyDescent="0.3">
      <c r="A67" s="22" t="s">
        <v>16</v>
      </c>
      <c r="B67" s="23"/>
      <c r="C67" s="52"/>
      <c r="D67" s="25">
        <f>SUM(D65:D66)</f>
        <v>15050.210000000001</v>
      </c>
      <c r="E67" s="24"/>
      <c r="F67" s="26"/>
      <c r="G67" s="27"/>
    </row>
    <row r="68" spans="1:7" x14ac:dyDescent="0.25">
      <c r="A68" s="9" t="s">
        <v>103</v>
      </c>
      <c r="B68" s="14" t="s">
        <v>104</v>
      </c>
      <c r="C68" s="51" t="s">
        <v>105</v>
      </c>
      <c r="D68" s="18">
        <v>198.95</v>
      </c>
      <c r="E68" s="10">
        <v>3222</v>
      </c>
      <c r="F68" s="9" t="s">
        <v>32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52"/>
      <c r="D69" s="25">
        <f>SUM(D68:D68)</f>
        <v>198.95</v>
      </c>
      <c r="E69" s="24"/>
      <c r="F69" s="26"/>
      <c r="G69" s="27"/>
    </row>
    <row r="70" spans="1:7" x14ac:dyDescent="0.25">
      <c r="A70" s="9" t="s">
        <v>106</v>
      </c>
      <c r="B70" s="14" t="s">
        <v>107</v>
      </c>
      <c r="C70" s="51" t="s">
        <v>51</v>
      </c>
      <c r="D70" s="18">
        <v>108.68</v>
      </c>
      <c r="E70" s="10">
        <v>3292</v>
      </c>
      <c r="F70" s="9" t="s">
        <v>108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52"/>
      <c r="D71" s="25">
        <f>SUM(D70:D70)</f>
        <v>108.68</v>
      </c>
      <c r="E71" s="24"/>
      <c r="F71" s="26"/>
      <c r="G71" s="27"/>
    </row>
    <row r="72" spans="1:7" x14ac:dyDescent="0.25">
      <c r="A72" s="9" t="s">
        <v>109</v>
      </c>
      <c r="B72" s="14" t="s">
        <v>110</v>
      </c>
      <c r="C72" s="51" t="s">
        <v>111</v>
      </c>
      <c r="D72" s="18">
        <v>743.75</v>
      </c>
      <c r="E72" s="10">
        <v>3232</v>
      </c>
      <c r="F72" s="9" t="s">
        <v>55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52"/>
      <c r="D73" s="25">
        <f>SUM(D72:D72)</f>
        <v>743.75</v>
      </c>
      <c r="E73" s="24"/>
      <c r="F73" s="26"/>
      <c r="G73" s="27"/>
    </row>
    <row r="74" spans="1:7" x14ac:dyDescent="0.25">
      <c r="A74" s="9" t="s">
        <v>112</v>
      </c>
      <c r="B74" s="14" t="s">
        <v>113</v>
      </c>
      <c r="C74" s="51" t="s">
        <v>19</v>
      </c>
      <c r="D74" s="18">
        <v>55</v>
      </c>
      <c r="E74" s="10">
        <v>3221</v>
      </c>
      <c r="F74" s="9" t="s">
        <v>14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52"/>
      <c r="D75" s="25">
        <f>SUM(D74:D74)</f>
        <v>55</v>
      </c>
      <c r="E75" s="24"/>
      <c r="F75" s="26"/>
      <c r="G75" s="27"/>
    </row>
    <row r="76" spans="1:7" x14ac:dyDescent="0.25">
      <c r="A76" s="9" t="s">
        <v>114</v>
      </c>
      <c r="B76" s="14" t="s">
        <v>115</v>
      </c>
      <c r="C76" s="51" t="s">
        <v>116</v>
      </c>
      <c r="D76" s="18">
        <v>13.29</v>
      </c>
      <c r="E76" s="10">
        <v>3236</v>
      </c>
      <c r="F76" s="9" t="s">
        <v>117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52"/>
      <c r="D77" s="25">
        <f>SUM(D76:D76)</f>
        <v>13.29</v>
      </c>
      <c r="E77" s="24"/>
      <c r="F77" s="26"/>
      <c r="G77" s="27"/>
    </row>
    <row r="78" spans="1:7" x14ac:dyDescent="0.25">
      <c r="A78" s="9" t="s">
        <v>118</v>
      </c>
      <c r="B78" s="14" t="s">
        <v>119</v>
      </c>
      <c r="C78" s="51" t="s">
        <v>51</v>
      </c>
      <c r="D78" s="18">
        <v>21.9</v>
      </c>
      <c r="E78" s="10">
        <v>3236</v>
      </c>
      <c r="F78" s="9" t="s">
        <v>117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52"/>
      <c r="D79" s="25">
        <f>SUM(D78:D78)</f>
        <v>21.9</v>
      </c>
      <c r="E79" s="24"/>
      <c r="F79" s="26"/>
      <c r="G79" s="27"/>
    </row>
    <row r="80" spans="1:7" x14ac:dyDescent="0.25">
      <c r="A80" s="9" t="s">
        <v>120</v>
      </c>
      <c r="B80" s="14" t="s">
        <v>121</v>
      </c>
      <c r="C80" s="51" t="s">
        <v>122</v>
      </c>
      <c r="D80" s="18">
        <v>3345.1</v>
      </c>
      <c r="E80" s="10">
        <v>3222</v>
      </c>
      <c r="F80" s="9" t="s">
        <v>32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52"/>
      <c r="D81" s="25">
        <f>SUM(D80:D80)</f>
        <v>3345.1</v>
      </c>
      <c r="E81" s="24"/>
      <c r="F81" s="26"/>
      <c r="G81" s="27"/>
    </row>
    <row r="82" spans="1:7" x14ac:dyDescent="0.25">
      <c r="A82" s="9" t="s">
        <v>123</v>
      </c>
      <c r="B82" s="14" t="s">
        <v>124</v>
      </c>
      <c r="C82" s="51" t="s">
        <v>125</v>
      </c>
      <c r="D82" s="18">
        <v>81</v>
      </c>
      <c r="E82" s="10">
        <v>3221</v>
      </c>
      <c r="F82" s="9" t="s">
        <v>14</v>
      </c>
      <c r="G82" s="28" t="s">
        <v>15</v>
      </c>
    </row>
    <row r="83" spans="1:7" x14ac:dyDescent="0.25">
      <c r="A83" s="9"/>
      <c r="B83" s="14"/>
      <c r="C83" s="51"/>
      <c r="D83" s="18">
        <v>50.21</v>
      </c>
      <c r="E83" s="10">
        <v>3234</v>
      </c>
      <c r="F83" s="9" t="s">
        <v>52</v>
      </c>
      <c r="G83" s="29" t="s">
        <v>15</v>
      </c>
    </row>
    <row r="84" spans="1:7" ht="27" customHeight="1" thickBot="1" x14ac:dyDescent="0.3">
      <c r="A84" s="22" t="s">
        <v>16</v>
      </c>
      <c r="B84" s="23"/>
      <c r="C84" s="52"/>
      <c r="D84" s="25">
        <f>SUM(D82:D83)</f>
        <v>131.21</v>
      </c>
      <c r="E84" s="24"/>
      <c r="F84" s="26"/>
      <c r="G84" s="27"/>
    </row>
    <row r="85" spans="1:7" x14ac:dyDescent="0.25">
      <c r="A85" s="9" t="s">
        <v>126</v>
      </c>
      <c r="B85" s="14" t="s">
        <v>127</v>
      </c>
      <c r="C85" s="51" t="s">
        <v>61</v>
      </c>
      <c r="D85" s="18">
        <v>454.58</v>
      </c>
      <c r="E85" s="10">
        <v>3239</v>
      </c>
      <c r="F85" s="9" t="s">
        <v>102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52"/>
      <c r="D86" s="25">
        <f>SUM(D85:D85)</f>
        <v>454.58</v>
      </c>
      <c r="E86" s="24"/>
      <c r="F86" s="26"/>
      <c r="G86" s="27"/>
    </row>
    <row r="87" spans="1:7" x14ac:dyDescent="0.25">
      <c r="A87" s="9" t="s">
        <v>128</v>
      </c>
      <c r="B87" s="14" t="s">
        <v>129</v>
      </c>
      <c r="C87" s="51" t="s">
        <v>67</v>
      </c>
      <c r="D87" s="18">
        <v>110.29</v>
      </c>
      <c r="E87" s="10">
        <v>3221</v>
      </c>
      <c r="F87" s="9" t="s">
        <v>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52"/>
      <c r="D88" s="25">
        <f>SUM(D87:D87)</f>
        <v>110.29</v>
      </c>
      <c r="E88" s="24"/>
      <c r="F88" s="26"/>
      <c r="G88" s="27"/>
    </row>
    <row r="89" spans="1:7" x14ac:dyDescent="0.25">
      <c r="A89" s="9" t="s">
        <v>130</v>
      </c>
      <c r="B89" s="14" t="s">
        <v>131</v>
      </c>
      <c r="C89" s="51" t="s">
        <v>92</v>
      </c>
      <c r="D89" s="18">
        <v>276.63</v>
      </c>
      <c r="E89" s="10">
        <v>3221</v>
      </c>
      <c r="F89" s="9" t="s">
        <v>14</v>
      </c>
      <c r="G89" s="28" t="s">
        <v>15</v>
      </c>
    </row>
    <row r="90" spans="1:7" x14ac:dyDescent="0.25">
      <c r="A90" s="9"/>
      <c r="B90" s="14"/>
      <c r="C90" s="51"/>
      <c r="D90" s="18">
        <v>473.91</v>
      </c>
      <c r="E90" s="10">
        <v>3222</v>
      </c>
      <c r="F90" s="9" t="s">
        <v>32</v>
      </c>
      <c r="G90" s="29" t="s">
        <v>15</v>
      </c>
    </row>
    <row r="91" spans="1:7" ht="27" customHeight="1" thickBot="1" x14ac:dyDescent="0.3">
      <c r="A91" s="22" t="s">
        <v>16</v>
      </c>
      <c r="B91" s="23"/>
      <c r="C91" s="52"/>
      <c r="D91" s="25">
        <f>SUM(D89:D90)</f>
        <v>750.54</v>
      </c>
      <c r="E91" s="24"/>
      <c r="F91" s="26"/>
      <c r="G91" s="27"/>
    </row>
    <row r="92" spans="1:7" x14ac:dyDescent="0.25">
      <c r="A92" s="9" t="s">
        <v>132</v>
      </c>
      <c r="B92" s="14" t="s">
        <v>133</v>
      </c>
      <c r="C92" s="51" t="s">
        <v>101</v>
      </c>
      <c r="D92" s="18">
        <v>64.260000000000005</v>
      </c>
      <c r="E92" s="10">
        <v>3431</v>
      </c>
      <c r="F92" s="9" t="s">
        <v>134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52"/>
      <c r="D93" s="25">
        <f>SUM(D92:D92)</f>
        <v>64.260000000000005</v>
      </c>
      <c r="E93" s="24"/>
      <c r="F93" s="26"/>
      <c r="G93" s="27"/>
    </row>
    <row r="94" spans="1:7" x14ac:dyDescent="0.25">
      <c r="A94" s="9" t="s">
        <v>135</v>
      </c>
      <c r="B94" s="14" t="s">
        <v>136</v>
      </c>
      <c r="C94" s="51" t="s">
        <v>51</v>
      </c>
      <c r="D94" s="18">
        <v>285.54000000000002</v>
      </c>
      <c r="E94" s="10">
        <v>3224</v>
      </c>
      <c r="F94" s="9" t="s">
        <v>71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52"/>
      <c r="D95" s="25">
        <f>SUM(D94:D94)</f>
        <v>285.54000000000002</v>
      </c>
      <c r="E95" s="24"/>
      <c r="F95" s="26"/>
      <c r="G95" s="27"/>
    </row>
    <row r="96" spans="1:7" x14ac:dyDescent="0.25">
      <c r="A96" s="9"/>
      <c r="B96" s="14"/>
      <c r="C96" s="10"/>
      <c r="D96" s="18">
        <v>158135.66</v>
      </c>
      <c r="E96" s="10">
        <v>3111</v>
      </c>
      <c r="F96" s="9" t="s">
        <v>137</v>
      </c>
      <c r="G96" s="28" t="s">
        <v>15</v>
      </c>
    </row>
    <row r="97" spans="1:7" x14ac:dyDescent="0.25">
      <c r="A97" s="9"/>
      <c r="B97" s="14"/>
      <c r="C97" s="10"/>
      <c r="D97" s="18">
        <v>1898.88</v>
      </c>
      <c r="E97" s="10">
        <v>3113</v>
      </c>
      <c r="F97" s="9" t="s">
        <v>155</v>
      </c>
      <c r="G97" s="29" t="s">
        <v>15</v>
      </c>
    </row>
    <row r="98" spans="1:7" x14ac:dyDescent="0.25">
      <c r="A98" s="9"/>
      <c r="B98" s="14"/>
      <c r="C98" s="10"/>
      <c r="D98" s="18">
        <v>2761</v>
      </c>
      <c r="E98" s="10">
        <v>3114</v>
      </c>
      <c r="F98" s="9" t="s">
        <v>156</v>
      </c>
      <c r="G98" s="29" t="s">
        <v>15</v>
      </c>
    </row>
    <row r="99" spans="1:7" x14ac:dyDescent="0.25">
      <c r="A99" s="9"/>
      <c r="B99" s="14"/>
      <c r="C99" s="10"/>
      <c r="D99" s="18">
        <v>6123.13</v>
      </c>
      <c r="E99" s="10">
        <v>3121</v>
      </c>
      <c r="F99" s="9" t="s">
        <v>157</v>
      </c>
      <c r="G99" s="29" t="s">
        <v>15</v>
      </c>
    </row>
    <row r="100" spans="1:7" x14ac:dyDescent="0.25">
      <c r="A100" s="9"/>
      <c r="B100" s="14"/>
      <c r="C100" s="10"/>
      <c r="D100" s="18">
        <v>26718.91</v>
      </c>
      <c r="E100" s="10">
        <v>3132</v>
      </c>
      <c r="F100" s="9" t="s">
        <v>158</v>
      </c>
      <c r="G100" s="29" t="s">
        <v>15</v>
      </c>
    </row>
    <row r="101" spans="1:7" x14ac:dyDescent="0.25">
      <c r="A101" s="9"/>
      <c r="B101" s="14"/>
      <c r="C101" s="10"/>
      <c r="D101" s="18">
        <v>321.39999999999998</v>
      </c>
      <c r="E101" s="10">
        <v>3211</v>
      </c>
      <c r="F101" s="9" t="s">
        <v>28</v>
      </c>
      <c r="G101" s="29" t="s">
        <v>15</v>
      </c>
    </row>
    <row r="102" spans="1:7" x14ac:dyDescent="0.25">
      <c r="A102" s="9"/>
      <c r="B102" s="14"/>
      <c r="C102" s="10"/>
      <c r="D102" s="18">
        <v>5281.7</v>
      </c>
      <c r="E102" s="10">
        <v>3212</v>
      </c>
      <c r="F102" s="9" t="s">
        <v>138</v>
      </c>
      <c r="G102" s="29" t="s">
        <v>15</v>
      </c>
    </row>
    <row r="103" spans="1:7" x14ac:dyDescent="0.25">
      <c r="A103" s="9"/>
      <c r="B103" s="14"/>
      <c r="C103" s="10"/>
      <c r="D103" s="18">
        <v>100</v>
      </c>
      <c r="E103" s="10">
        <v>3214</v>
      </c>
      <c r="F103" s="9" t="s">
        <v>139</v>
      </c>
      <c r="G103" s="29" t="s">
        <v>15</v>
      </c>
    </row>
    <row r="104" spans="1:7" x14ac:dyDescent="0.25">
      <c r="A104" s="9"/>
      <c r="B104" s="14"/>
      <c r="C104" s="10"/>
      <c r="D104" s="18">
        <v>194</v>
      </c>
      <c r="E104" s="10">
        <v>3295</v>
      </c>
      <c r="F104" s="9" t="s">
        <v>159</v>
      </c>
      <c r="G104" s="29" t="s">
        <v>15</v>
      </c>
    </row>
    <row r="105" spans="1:7" ht="21" customHeight="1" thickBot="1" x14ac:dyDescent="0.3">
      <c r="A105" s="22" t="s">
        <v>16</v>
      </c>
      <c r="B105" s="23"/>
      <c r="C105" s="24"/>
      <c r="D105" s="25">
        <f>SUM(D96:D104)</f>
        <v>201534.68000000002</v>
      </c>
      <c r="E105" s="24"/>
      <c r="F105" s="26"/>
      <c r="G105" s="27"/>
    </row>
    <row r="106" spans="1:7" ht="15.75" thickBot="1" x14ac:dyDescent="0.3">
      <c r="A106" s="30" t="s">
        <v>140</v>
      </c>
      <c r="B106" s="31"/>
      <c r="C106" s="32"/>
      <c r="D106" s="33">
        <f>SUM(D8,D10,D13,D15,D17,D20,D22,D24,D26,D28,D30,D32,D34,D36,D38,D40,D42,D44,D46,D49,D51,D53,D55,D58,D60,D62,D64,D67,D69,D71,D73,D75,D77,D79,D81,D84,D86,D88,D91,D93,D95,D105)</f>
        <v>251214.91000000003</v>
      </c>
      <c r="E106" s="32"/>
      <c r="F106" s="34"/>
      <c r="G106" s="35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25" right="0.25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I11" sqref="I11"/>
    </sheetView>
  </sheetViews>
  <sheetFormatPr defaultRowHeight="15" x14ac:dyDescent="0.25"/>
  <cols>
    <col min="1" max="1" width="6.5703125" customWidth="1"/>
    <col min="2" max="2" width="10.42578125" customWidth="1"/>
    <col min="3" max="3" width="8.28515625" customWidth="1"/>
    <col min="4" max="4" width="7.85546875" customWidth="1"/>
    <col min="5" max="5" width="9" customWidth="1"/>
    <col min="6" max="6" width="7.85546875" customWidth="1"/>
    <col min="7" max="7" width="7.140625" customWidth="1"/>
    <col min="8" max="8" width="6.85546875" customWidth="1"/>
    <col min="9" max="9" width="6.42578125" customWidth="1"/>
    <col min="10" max="10" width="8.42578125" customWidth="1"/>
    <col min="11" max="11" width="10.140625" bestFit="1" customWidth="1"/>
  </cols>
  <sheetData>
    <row r="1" spans="1:11" ht="15.75" thickBot="1" x14ac:dyDescent="0.3">
      <c r="A1" s="36"/>
      <c r="B1" s="37" t="s">
        <v>141</v>
      </c>
      <c r="C1" s="37" t="s">
        <v>142</v>
      </c>
      <c r="D1" s="37" t="s">
        <v>143</v>
      </c>
      <c r="E1" s="37" t="s">
        <v>144</v>
      </c>
      <c r="F1" s="37" t="s">
        <v>145</v>
      </c>
      <c r="G1" s="37" t="s">
        <v>146</v>
      </c>
      <c r="H1" s="37" t="s">
        <v>147</v>
      </c>
      <c r="I1" s="37" t="s">
        <v>148</v>
      </c>
      <c r="J1" s="37" t="s">
        <v>149</v>
      </c>
      <c r="K1" s="46"/>
    </row>
    <row r="2" spans="1:11" x14ac:dyDescent="0.25">
      <c r="A2" s="50">
        <v>3111</v>
      </c>
      <c r="B2" s="38">
        <v>143715.49</v>
      </c>
      <c r="C2" s="38">
        <v>1979.61</v>
      </c>
      <c r="D2" s="38">
        <v>5977.64</v>
      </c>
      <c r="E2" s="38">
        <v>1881.84</v>
      </c>
      <c r="F2" s="38">
        <v>3718.58</v>
      </c>
      <c r="G2" s="38">
        <v>862.5</v>
      </c>
      <c r="H2" s="38"/>
      <c r="I2" s="38"/>
      <c r="J2" s="44"/>
      <c r="K2" s="47">
        <f>SUM(B2:J2)</f>
        <v>158135.65999999997</v>
      </c>
    </row>
    <row r="3" spans="1:11" x14ac:dyDescent="0.25">
      <c r="A3" s="50">
        <v>3113</v>
      </c>
      <c r="B3" s="38">
        <v>1898.88</v>
      </c>
      <c r="C3" s="38"/>
      <c r="D3" s="38"/>
      <c r="E3" s="38"/>
      <c r="F3" s="38"/>
      <c r="G3" s="38"/>
      <c r="H3" s="38"/>
      <c r="I3" s="38"/>
      <c r="J3" s="44"/>
      <c r="K3" s="48">
        <f t="shared" ref="K3:K12" si="0">SUM(B3:J3)</f>
        <v>1898.88</v>
      </c>
    </row>
    <row r="4" spans="1:11" x14ac:dyDescent="0.25">
      <c r="A4" s="50">
        <v>3114</v>
      </c>
      <c r="B4" s="38">
        <v>2761</v>
      </c>
      <c r="C4" s="38"/>
      <c r="D4" s="38"/>
      <c r="E4" s="38"/>
      <c r="F4" s="38"/>
      <c r="G4" s="38"/>
      <c r="H4" s="38"/>
      <c r="I4" s="38"/>
      <c r="J4" s="44"/>
      <c r="K4" s="48">
        <f t="shared" si="0"/>
        <v>2761</v>
      </c>
    </row>
    <row r="5" spans="1:11" x14ac:dyDescent="0.25">
      <c r="A5" s="50">
        <v>3121</v>
      </c>
      <c r="B5" s="38">
        <v>611.13</v>
      </c>
      <c r="C5" s="38"/>
      <c r="D5" s="38"/>
      <c r="E5" s="38"/>
      <c r="F5" s="38"/>
      <c r="G5" s="38"/>
      <c r="H5" s="38">
        <v>112</v>
      </c>
      <c r="I5" s="38"/>
      <c r="J5" s="44">
        <v>5400</v>
      </c>
      <c r="K5" s="48">
        <f t="shared" si="0"/>
        <v>6123.13</v>
      </c>
    </row>
    <row r="6" spans="1:11" x14ac:dyDescent="0.25">
      <c r="A6" s="50">
        <v>3132</v>
      </c>
      <c r="B6" s="38">
        <v>24481.88</v>
      </c>
      <c r="C6" s="38">
        <v>326.64</v>
      </c>
      <c r="D6" s="38">
        <v>986.32</v>
      </c>
      <c r="E6" s="38">
        <v>310.5</v>
      </c>
      <c r="F6" s="38">
        <v>613.57000000000005</v>
      </c>
      <c r="G6" s="38"/>
      <c r="H6" s="38"/>
      <c r="I6" s="38"/>
      <c r="J6" s="44"/>
      <c r="K6" s="48">
        <f t="shared" si="0"/>
        <v>26718.91</v>
      </c>
    </row>
    <row r="7" spans="1:11" x14ac:dyDescent="0.25">
      <c r="A7" s="50">
        <v>3211</v>
      </c>
      <c r="B7" s="38"/>
      <c r="C7" s="38"/>
      <c r="D7" s="38"/>
      <c r="E7" s="38"/>
      <c r="F7" s="38"/>
      <c r="G7" s="38"/>
      <c r="H7" s="38"/>
      <c r="I7" s="38">
        <v>321.39999999999998</v>
      </c>
      <c r="J7" s="44"/>
      <c r="K7" s="48">
        <f t="shared" si="0"/>
        <v>321.39999999999998</v>
      </c>
    </row>
    <row r="8" spans="1:11" x14ac:dyDescent="0.25">
      <c r="A8" s="50">
        <v>3212</v>
      </c>
      <c r="B8" s="38">
        <v>5025.79</v>
      </c>
      <c r="C8" s="38"/>
      <c r="D8" s="38">
        <v>178.75</v>
      </c>
      <c r="E8" s="38">
        <v>12.48</v>
      </c>
      <c r="F8" s="38">
        <v>44.52</v>
      </c>
      <c r="G8" s="38">
        <v>20.16</v>
      </c>
      <c r="H8" s="38"/>
      <c r="I8" s="38"/>
      <c r="J8" s="44"/>
      <c r="K8" s="48">
        <f t="shared" si="0"/>
        <v>5281.7</v>
      </c>
    </row>
    <row r="9" spans="1:11" x14ac:dyDescent="0.25">
      <c r="A9" s="50">
        <v>3211</v>
      </c>
      <c r="B9" s="38"/>
      <c r="C9" s="38"/>
      <c r="D9" s="38"/>
      <c r="E9" s="38"/>
      <c r="F9" s="38"/>
      <c r="G9" s="38"/>
      <c r="H9" s="38"/>
      <c r="I9" s="38"/>
      <c r="J9" s="44"/>
      <c r="K9" s="48">
        <f t="shared" si="0"/>
        <v>0</v>
      </c>
    </row>
    <row r="10" spans="1:11" x14ac:dyDescent="0.25">
      <c r="A10" s="50">
        <v>3214</v>
      </c>
      <c r="B10" s="38"/>
      <c r="C10" s="38"/>
      <c r="D10" s="38"/>
      <c r="E10" s="38"/>
      <c r="F10" s="38"/>
      <c r="G10" s="38"/>
      <c r="H10" s="38"/>
      <c r="I10" s="38">
        <v>100</v>
      </c>
      <c r="J10" s="44"/>
      <c r="K10" s="48">
        <f t="shared" si="0"/>
        <v>100</v>
      </c>
    </row>
    <row r="11" spans="1:11" ht="15.75" thickBot="1" x14ac:dyDescent="0.3">
      <c r="A11" s="50">
        <v>3295</v>
      </c>
      <c r="B11" s="40">
        <v>194</v>
      </c>
      <c r="C11" s="40"/>
      <c r="D11" s="40"/>
      <c r="E11" s="40"/>
      <c r="F11" s="40"/>
      <c r="G11" s="40"/>
      <c r="H11" s="40"/>
      <c r="I11" s="40"/>
      <c r="J11" s="45"/>
      <c r="K11" s="49">
        <f t="shared" si="0"/>
        <v>194</v>
      </c>
    </row>
    <row r="12" spans="1:11" ht="15.75" thickBot="1" x14ac:dyDescent="0.3">
      <c r="A12" s="39"/>
      <c r="B12" s="41">
        <f>SUM(B2:B11)</f>
        <v>178688.17</v>
      </c>
      <c r="C12" s="42">
        <f t="shared" ref="C12:J12" si="1">SUM(C2:C11)</f>
        <v>2306.25</v>
      </c>
      <c r="D12" s="42">
        <f t="shared" si="1"/>
        <v>7142.71</v>
      </c>
      <c r="E12" s="42">
        <f t="shared" si="1"/>
        <v>2204.8200000000002</v>
      </c>
      <c r="F12" s="42">
        <f t="shared" si="1"/>
        <v>4376.67</v>
      </c>
      <c r="G12" s="42">
        <f t="shared" si="1"/>
        <v>882.66</v>
      </c>
      <c r="H12" s="42">
        <f t="shared" si="1"/>
        <v>112</v>
      </c>
      <c r="I12" s="42">
        <f t="shared" si="1"/>
        <v>421.4</v>
      </c>
      <c r="J12" s="42">
        <f t="shared" si="1"/>
        <v>5400</v>
      </c>
      <c r="K12" s="43">
        <f t="shared" si="0"/>
        <v>201534.68000000002</v>
      </c>
    </row>
  </sheetData>
  <pageMargins left="0.7" right="0.7" top="0.75" bottom="0.75" header="0.3" footer="0.3"/>
  <pageSetup paperSize="9" scale="9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JavnaObjava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2025-03-17T09:00:53Z</cp:lastPrinted>
  <dcterms:created xsi:type="dcterms:W3CDTF">2024-03-05T11:42:46Z</dcterms:created>
  <dcterms:modified xsi:type="dcterms:W3CDTF">2025-03-17T09:05:03Z</dcterms:modified>
</cp:coreProperties>
</file>